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august 2025\Licitatie 26.08.2025\"/>
    </mc:Choice>
  </mc:AlternateContent>
  <xr:revisionPtr revIDLastSave="0" documentId="13_ncr:1_{5C8CEDD6-F829-48AA-AA36-F9547B3B6374}" xr6:coauthVersionLast="47" xr6:coauthVersionMax="47" xr10:uidLastSave="{00000000-0000-0000-0000-000000000000}"/>
  <bookViews>
    <workbookView xWindow="-108" yWindow="-108" windowWidth="23256" windowHeight="1245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2" l="1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6" i="2"/>
  <c r="I7" i="2" l="1"/>
  <c r="I8" i="2"/>
  <c r="I9" i="2"/>
  <c r="I10" i="2"/>
  <c r="L10" i="2" s="1"/>
  <c r="I11" i="2"/>
  <c r="I12" i="2"/>
  <c r="I13" i="2"/>
  <c r="I14" i="2"/>
  <c r="I15" i="2"/>
  <c r="I16" i="2"/>
  <c r="L16" i="2" s="1"/>
  <c r="I17" i="2"/>
  <c r="L17" i="2" s="1"/>
  <c r="I18" i="2"/>
  <c r="I19" i="2"/>
  <c r="I20" i="2"/>
  <c r="I21" i="2"/>
  <c r="I22" i="2"/>
  <c r="L22" i="2" s="1"/>
  <c r="I23" i="2"/>
  <c r="L23" i="2" s="1"/>
  <c r="I24" i="2"/>
  <c r="I25" i="2"/>
  <c r="I26" i="2"/>
  <c r="I27" i="2"/>
  <c r="I28" i="2"/>
  <c r="L28" i="2" s="1"/>
  <c r="I29" i="2"/>
  <c r="L29" i="2" s="1"/>
  <c r="I30" i="2"/>
  <c r="I31" i="2"/>
  <c r="I32" i="2"/>
  <c r="I33" i="2"/>
  <c r="I34" i="2"/>
  <c r="L34" i="2" s="1"/>
  <c r="I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6" i="2"/>
  <c r="E35" i="2"/>
  <c r="L20" i="2" l="1"/>
  <c r="L27" i="2"/>
  <c r="L26" i="2"/>
  <c r="L33" i="2"/>
  <c r="L25" i="2"/>
  <c r="L9" i="2"/>
  <c r="L32" i="2"/>
  <c r="L8" i="2"/>
  <c r="L19" i="2"/>
  <c r="L31" i="2"/>
  <c r="L15" i="2"/>
  <c r="L7" i="2"/>
  <c r="L30" i="2"/>
  <c r="L14" i="2"/>
  <c r="L11" i="2"/>
  <c r="L21" i="2"/>
  <c r="L13" i="2"/>
  <c r="L24" i="2"/>
  <c r="L18" i="2"/>
  <c r="L12" i="2"/>
  <c r="K35" i="2"/>
  <c r="L6" i="2"/>
</calcChain>
</file>

<file path=xl/sharedStrings.xml><?xml version="1.0" encoding="utf-8"?>
<sst xmlns="http://schemas.openxmlformats.org/spreadsheetml/2006/main" count="72" uniqueCount="18">
  <si>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</si>
  <si>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</si>
  <si>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</si>
  <si>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</si>
  <si>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</si>
  <si>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</si>
  <si>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</si>
  <si>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</si>
  <si>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</si>
  <si>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</si>
  <si>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</si>
  <si>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</si>
  <si>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</si>
  <si>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 xml:space="preserve">Pret licitatie lei/m fara TVA 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</si>
  <si>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>(referat 45217/21.11.2024)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</si>
  <si>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>(referat 4606/03.02.2025)</t>
    </r>
  </si>
  <si>
    <t>Raport evaluare S-CA-CD 105/23.05.2024 TRILITICO 22005/10.06.2024. Aprobare valorificare: Referat 16530/24.04.2024. Aprobare pret pornire: Referat 23276/19.06.2024, Decizia CA 16-28.06.2024</t>
  </si>
  <si>
    <t>Pret licitatie lei/m fara TVA diminuat 20.4%(referat 34693/19.08.2025)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</si>
</sst>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M36"/>
  <sheetViews>
    <sheetView tabSelected="1" topLeftCell="A5" workbookViewId="0">
      <selection activeCell="J39" sqref="J39"/>
    </sheetView>
  </sheetViews>
  <sheetFormatPr defaultColWidth="8.88671875" defaultRowHeight="13.8" x14ac:dyDescent="0.3"/>
  <cols>
    <col min="1" max="1" width="6.88671875" style="1" customWidth="1"/>
    <col min="2" max="2" width="0" style="1" hidden="1" customWidth="1"/>
    <col min="3" max="3" width="5.6640625" style="1" bestFit="1" customWidth="1"/>
    <col min="4" max="4" width="34.6640625" style="1" customWidth="1"/>
    <col min="5" max="5" width="9.109375" style="1" bestFit="1" customWidth="1"/>
    <col min="6" max="6" width="10.5546875" style="1" bestFit="1" customWidth="1"/>
    <col min="7" max="7" width="10.88671875" style="4" hidden="1" customWidth="1"/>
    <col min="8" max="8" width="12" style="4" hidden="1" customWidth="1"/>
    <col min="9" max="9" width="14.77734375" style="4" hidden="1" customWidth="1"/>
    <col min="10" max="10" width="14.77734375" style="4" customWidth="1"/>
    <col min="11" max="11" width="11.6640625" style="4" bestFit="1" customWidth="1"/>
    <col min="12" max="12" width="11" style="4" customWidth="1"/>
    <col min="13" max="13" width="22.44140625" style="1" customWidth="1"/>
    <col min="14" max="16384" width="8.88671875" style="1"/>
  </cols>
  <sheetData>
    <row r="3" spans="2:13" x14ac:dyDescent="0.3">
      <c r="D3" s="7" t="s">
        <v>9</v>
      </c>
      <c r="E3" s="7"/>
      <c r="F3" s="7"/>
      <c r="H3" s="7"/>
      <c r="I3" s="7"/>
      <c r="J3" s="7"/>
      <c r="M3" s="1" t="s">
        <v>8</v>
      </c>
    </row>
    <row r="5" spans="2:13" ht="96.6" x14ac:dyDescent="0.3">
      <c r="B5" s="2"/>
      <c r="C5" s="2" t="s">
        <v>4</v>
      </c>
      <c r="D5" s="14" t="s">
        <v>0</v>
      </c>
      <c r="E5" s="15" t="s">
        <v>11</v>
      </c>
      <c r="F5" s="13" t="s">
        <v>12</v>
      </c>
      <c r="G5" s="16" t="s">
        <v>13</v>
      </c>
      <c r="H5" s="16" t="s">
        <v>14</v>
      </c>
      <c r="I5" s="16" t="s">
        <v>15</v>
      </c>
      <c r="J5" s="16" t="s">
        <v>17</v>
      </c>
      <c r="K5" s="17" t="s">
        <v>2</v>
      </c>
      <c r="L5" s="17" t="s">
        <v>1</v>
      </c>
      <c r="M5" s="16" t="s">
        <v>3</v>
      </c>
    </row>
    <row r="6" spans="2:13" x14ac:dyDescent="0.3">
      <c r="B6" s="2" t="s">
        <v>16</v>
      </c>
      <c r="C6" s="2">
        <v>1</v>
      </c>
      <c r="D6" s="6" t="s">
        <v>5</v>
      </c>
      <c r="E6" s="3">
        <v>500</v>
      </c>
      <c r="F6" s="2">
        <v>20</v>
      </c>
      <c r="G6" s="3">
        <v>201</v>
      </c>
      <c r="H6" s="3">
        <f>0.9*G6</f>
        <v>180.9</v>
      </c>
      <c r="I6" s="3">
        <f>0.85*G6</f>
        <v>170.85</v>
      </c>
      <c r="J6" s="3">
        <f>G6*0.796</f>
        <v>159.99600000000001</v>
      </c>
      <c r="K6" s="12">
        <f>E6*J6</f>
        <v>79998</v>
      </c>
      <c r="L6" s="12">
        <f>10/100*K6</f>
        <v>7999.8</v>
      </c>
      <c r="M6" s="18" t="s">
        <v>7</v>
      </c>
    </row>
    <row r="7" spans="2:13" x14ac:dyDescent="0.3">
      <c r="B7" s="2" t="s">
        <v>16</v>
      </c>
      <c r="C7" s="2">
        <v>2</v>
      </c>
      <c r="D7" s="6" t="s">
        <v>5</v>
      </c>
      <c r="E7" s="3">
        <v>500</v>
      </c>
      <c r="F7" s="2">
        <v>20</v>
      </c>
      <c r="G7" s="3">
        <v>201</v>
      </c>
      <c r="H7" s="3">
        <f t="shared" ref="H7:H34" si="0">0.9*G7</f>
        <v>180.9</v>
      </c>
      <c r="I7" s="3">
        <f t="shared" ref="I7:I34" si="1">0.85*G7</f>
        <v>170.85</v>
      </c>
      <c r="J7" s="3">
        <f t="shared" ref="J7:J34" si="2">G7*0.796</f>
        <v>159.99600000000001</v>
      </c>
      <c r="K7" s="12">
        <f t="shared" ref="K7:K34" si="3">E7*J7</f>
        <v>79998</v>
      </c>
      <c r="L7" s="12">
        <f t="shared" ref="L7:L34" si="4">10/100*K7</f>
        <v>7999.8</v>
      </c>
      <c r="M7" s="18"/>
    </row>
    <row r="8" spans="2:13" x14ac:dyDescent="0.3">
      <c r="B8" s="2" t="s">
        <v>16</v>
      </c>
      <c r="C8" s="2">
        <v>3</v>
      </c>
      <c r="D8" s="6" t="s">
        <v>5</v>
      </c>
      <c r="E8" s="3">
        <v>500</v>
      </c>
      <c r="F8" s="2">
        <v>20</v>
      </c>
      <c r="G8" s="3">
        <v>201</v>
      </c>
      <c r="H8" s="3">
        <f t="shared" si="0"/>
        <v>180.9</v>
      </c>
      <c r="I8" s="3">
        <f t="shared" si="1"/>
        <v>170.85</v>
      </c>
      <c r="J8" s="3">
        <f t="shared" si="2"/>
        <v>159.99600000000001</v>
      </c>
      <c r="K8" s="12">
        <f t="shared" si="3"/>
        <v>79998</v>
      </c>
      <c r="L8" s="12">
        <f t="shared" si="4"/>
        <v>7999.8</v>
      </c>
      <c r="M8" s="18"/>
    </row>
    <row r="9" spans="2:13" x14ac:dyDescent="0.3">
      <c r="B9" s="2" t="s">
        <v>16</v>
      </c>
      <c r="C9" s="2">
        <v>4</v>
      </c>
      <c r="D9" s="6" t="s">
        <v>5</v>
      </c>
      <c r="E9" s="3">
        <v>500</v>
      </c>
      <c r="F9" s="2">
        <v>20</v>
      </c>
      <c r="G9" s="3">
        <v>201</v>
      </c>
      <c r="H9" s="3">
        <f t="shared" si="0"/>
        <v>180.9</v>
      </c>
      <c r="I9" s="3">
        <f t="shared" si="1"/>
        <v>170.85</v>
      </c>
      <c r="J9" s="3">
        <f t="shared" si="2"/>
        <v>159.99600000000001</v>
      </c>
      <c r="K9" s="12">
        <f t="shared" si="3"/>
        <v>79998</v>
      </c>
      <c r="L9" s="12">
        <f t="shared" si="4"/>
        <v>7999.8</v>
      </c>
      <c r="M9" s="18"/>
    </row>
    <row r="10" spans="2:13" x14ac:dyDescent="0.3">
      <c r="B10" s="2" t="s">
        <v>16</v>
      </c>
      <c r="C10" s="2">
        <v>5</v>
      </c>
      <c r="D10" s="6" t="s">
        <v>5</v>
      </c>
      <c r="E10" s="3">
        <v>500</v>
      </c>
      <c r="F10" s="2">
        <v>20</v>
      </c>
      <c r="G10" s="3">
        <v>201</v>
      </c>
      <c r="H10" s="3">
        <f t="shared" si="0"/>
        <v>180.9</v>
      </c>
      <c r="I10" s="3">
        <f t="shared" si="1"/>
        <v>170.85</v>
      </c>
      <c r="J10" s="3">
        <f t="shared" si="2"/>
        <v>159.99600000000001</v>
      </c>
      <c r="K10" s="12">
        <f t="shared" si="3"/>
        <v>79998</v>
      </c>
      <c r="L10" s="12">
        <f t="shared" si="4"/>
        <v>7999.8</v>
      </c>
      <c r="M10" s="18"/>
    </row>
    <row r="11" spans="2:13" x14ac:dyDescent="0.3">
      <c r="B11" s="2" t="s">
        <v>16</v>
      </c>
      <c r="C11" s="2">
        <v>6</v>
      </c>
      <c r="D11" s="6" t="s">
        <v>5</v>
      </c>
      <c r="E11" s="3">
        <v>500</v>
      </c>
      <c r="F11" s="2">
        <v>20</v>
      </c>
      <c r="G11" s="3">
        <v>201</v>
      </c>
      <c r="H11" s="3">
        <f t="shared" si="0"/>
        <v>180.9</v>
      </c>
      <c r="I11" s="3">
        <f t="shared" si="1"/>
        <v>170.85</v>
      </c>
      <c r="J11" s="3">
        <f t="shared" si="2"/>
        <v>159.99600000000001</v>
      </c>
      <c r="K11" s="12">
        <f t="shared" si="3"/>
        <v>79998</v>
      </c>
      <c r="L11" s="12">
        <f t="shared" si="4"/>
        <v>7999.8</v>
      </c>
      <c r="M11" s="18"/>
    </row>
    <row r="12" spans="2:13" x14ac:dyDescent="0.3">
      <c r="B12" s="2" t="s">
        <v>16</v>
      </c>
      <c r="C12" s="2">
        <v>7</v>
      </c>
      <c r="D12" s="6" t="s">
        <v>5</v>
      </c>
      <c r="E12" s="3">
        <v>500</v>
      </c>
      <c r="F12" s="2">
        <v>20</v>
      </c>
      <c r="G12" s="3">
        <v>201</v>
      </c>
      <c r="H12" s="3">
        <f t="shared" si="0"/>
        <v>180.9</v>
      </c>
      <c r="I12" s="3">
        <f t="shared" si="1"/>
        <v>170.85</v>
      </c>
      <c r="J12" s="3">
        <f t="shared" si="2"/>
        <v>159.99600000000001</v>
      </c>
      <c r="K12" s="12">
        <f t="shared" si="3"/>
        <v>79998</v>
      </c>
      <c r="L12" s="12">
        <f t="shared" si="4"/>
        <v>7999.8</v>
      </c>
      <c r="M12" s="18"/>
    </row>
    <row r="13" spans="2:13" x14ac:dyDescent="0.3">
      <c r="B13" s="2" t="s">
        <v>16</v>
      </c>
      <c r="C13" s="2">
        <v>8</v>
      </c>
      <c r="D13" s="6" t="s">
        <v>5</v>
      </c>
      <c r="E13" s="3">
        <v>500</v>
      </c>
      <c r="F13" s="2">
        <v>20</v>
      </c>
      <c r="G13" s="3">
        <v>201</v>
      </c>
      <c r="H13" s="3">
        <f t="shared" si="0"/>
        <v>180.9</v>
      </c>
      <c r="I13" s="3">
        <f t="shared" si="1"/>
        <v>170.85</v>
      </c>
      <c r="J13" s="3">
        <f t="shared" si="2"/>
        <v>159.99600000000001</v>
      </c>
      <c r="K13" s="12">
        <f t="shared" si="3"/>
        <v>79998</v>
      </c>
      <c r="L13" s="12">
        <f t="shared" si="4"/>
        <v>7999.8</v>
      </c>
      <c r="M13" s="18"/>
    </row>
    <row r="14" spans="2:13" x14ac:dyDescent="0.3">
      <c r="B14" s="2" t="s">
        <v>16</v>
      </c>
      <c r="C14" s="2">
        <v>9</v>
      </c>
      <c r="D14" s="6" t="s">
        <v>5</v>
      </c>
      <c r="E14" s="3">
        <v>500</v>
      </c>
      <c r="F14" s="2">
        <v>20</v>
      </c>
      <c r="G14" s="3">
        <v>201</v>
      </c>
      <c r="H14" s="3">
        <f t="shared" si="0"/>
        <v>180.9</v>
      </c>
      <c r="I14" s="3">
        <f t="shared" si="1"/>
        <v>170.85</v>
      </c>
      <c r="J14" s="3">
        <f t="shared" si="2"/>
        <v>159.99600000000001</v>
      </c>
      <c r="K14" s="12">
        <f t="shared" si="3"/>
        <v>79998</v>
      </c>
      <c r="L14" s="12">
        <f t="shared" si="4"/>
        <v>7999.8</v>
      </c>
      <c r="M14" s="18"/>
    </row>
    <row r="15" spans="2:13" x14ac:dyDescent="0.3">
      <c r="B15" s="2" t="s">
        <v>16</v>
      </c>
      <c r="C15" s="2">
        <v>10</v>
      </c>
      <c r="D15" s="6" t="s">
        <v>5</v>
      </c>
      <c r="E15" s="3">
        <v>500</v>
      </c>
      <c r="F15" s="2">
        <v>20</v>
      </c>
      <c r="G15" s="3">
        <v>201</v>
      </c>
      <c r="H15" s="3">
        <f t="shared" si="0"/>
        <v>180.9</v>
      </c>
      <c r="I15" s="3">
        <f t="shared" si="1"/>
        <v>170.85</v>
      </c>
      <c r="J15" s="3">
        <f t="shared" si="2"/>
        <v>159.99600000000001</v>
      </c>
      <c r="K15" s="12">
        <f t="shared" si="3"/>
        <v>79998</v>
      </c>
      <c r="L15" s="12">
        <f t="shared" si="4"/>
        <v>7999.8</v>
      </c>
      <c r="M15" s="18"/>
    </row>
    <row r="16" spans="2:13" x14ac:dyDescent="0.3">
      <c r="B16" s="2" t="s">
        <v>16</v>
      </c>
      <c r="C16" s="2">
        <v>11</v>
      </c>
      <c r="D16" s="6" t="s">
        <v>5</v>
      </c>
      <c r="E16" s="3">
        <v>500</v>
      </c>
      <c r="F16" s="2">
        <v>20</v>
      </c>
      <c r="G16" s="3">
        <v>201</v>
      </c>
      <c r="H16" s="3">
        <f t="shared" si="0"/>
        <v>180.9</v>
      </c>
      <c r="I16" s="3">
        <f t="shared" si="1"/>
        <v>170.85</v>
      </c>
      <c r="J16" s="3">
        <f t="shared" si="2"/>
        <v>159.99600000000001</v>
      </c>
      <c r="K16" s="12">
        <f t="shared" si="3"/>
        <v>79998</v>
      </c>
      <c r="L16" s="12">
        <f t="shared" si="4"/>
        <v>7999.8</v>
      </c>
      <c r="M16" s="18"/>
    </row>
    <row r="17" spans="2:13" x14ac:dyDescent="0.3">
      <c r="B17" s="2" t="s">
        <v>16</v>
      </c>
      <c r="C17" s="2">
        <v>12</v>
      </c>
      <c r="D17" s="6" t="s">
        <v>5</v>
      </c>
      <c r="E17" s="3">
        <v>500</v>
      </c>
      <c r="F17" s="2">
        <v>20</v>
      </c>
      <c r="G17" s="3">
        <v>201</v>
      </c>
      <c r="H17" s="3">
        <f t="shared" si="0"/>
        <v>180.9</v>
      </c>
      <c r="I17" s="3">
        <f t="shared" si="1"/>
        <v>170.85</v>
      </c>
      <c r="J17" s="3">
        <f t="shared" si="2"/>
        <v>159.99600000000001</v>
      </c>
      <c r="K17" s="12">
        <f t="shared" si="3"/>
        <v>79998</v>
      </c>
      <c r="L17" s="12">
        <f t="shared" si="4"/>
        <v>7999.8</v>
      </c>
      <c r="M17" s="18"/>
    </row>
    <row r="18" spans="2:13" x14ac:dyDescent="0.3">
      <c r="B18" s="2" t="s">
        <v>16</v>
      </c>
      <c r="C18" s="2">
        <v>13</v>
      </c>
      <c r="D18" s="6" t="s">
        <v>5</v>
      </c>
      <c r="E18" s="3">
        <v>500</v>
      </c>
      <c r="F18" s="2">
        <v>20</v>
      </c>
      <c r="G18" s="3">
        <v>201</v>
      </c>
      <c r="H18" s="3">
        <f t="shared" si="0"/>
        <v>180.9</v>
      </c>
      <c r="I18" s="3">
        <f t="shared" si="1"/>
        <v>170.85</v>
      </c>
      <c r="J18" s="3">
        <f t="shared" si="2"/>
        <v>159.99600000000001</v>
      </c>
      <c r="K18" s="12">
        <f t="shared" si="3"/>
        <v>79998</v>
      </c>
      <c r="L18" s="12">
        <f t="shared" si="4"/>
        <v>7999.8</v>
      </c>
      <c r="M18" s="18"/>
    </row>
    <row r="19" spans="2:13" x14ac:dyDescent="0.3">
      <c r="B19" s="2" t="s">
        <v>16</v>
      </c>
      <c r="C19" s="2">
        <v>14</v>
      </c>
      <c r="D19" s="6" t="s">
        <v>5</v>
      </c>
      <c r="E19" s="3">
        <v>500</v>
      </c>
      <c r="F19" s="2">
        <v>20</v>
      </c>
      <c r="G19" s="3">
        <v>201</v>
      </c>
      <c r="H19" s="3">
        <f t="shared" si="0"/>
        <v>180.9</v>
      </c>
      <c r="I19" s="3">
        <f t="shared" si="1"/>
        <v>170.85</v>
      </c>
      <c r="J19" s="3">
        <f t="shared" si="2"/>
        <v>159.99600000000001</v>
      </c>
      <c r="K19" s="12">
        <f t="shared" si="3"/>
        <v>79998</v>
      </c>
      <c r="L19" s="12">
        <f t="shared" si="4"/>
        <v>7999.8</v>
      </c>
      <c r="M19" s="18"/>
    </row>
    <row r="20" spans="2:13" x14ac:dyDescent="0.3">
      <c r="B20" s="2" t="s">
        <v>16</v>
      </c>
      <c r="C20" s="2">
        <v>15</v>
      </c>
      <c r="D20" s="6" t="s">
        <v>5</v>
      </c>
      <c r="E20" s="3">
        <v>500</v>
      </c>
      <c r="F20" s="2">
        <v>20</v>
      </c>
      <c r="G20" s="3">
        <v>201</v>
      </c>
      <c r="H20" s="3">
        <f t="shared" si="0"/>
        <v>180.9</v>
      </c>
      <c r="I20" s="3">
        <f t="shared" si="1"/>
        <v>170.85</v>
      </c>
      <c r="J20" s="3">
        <f t="shared" si="2"/>
        <v>159.99600000000001</v>
      </c>
      <c r="K20" s="12">
        <f t="shared" si="3"/>
        <v>79998</v>
      </c>
      <c r="L20" s="12">
        <f t="shared" si="4"/>
        <v>7999.8</v>
      </c>
      <c r="M20" s="18"/>
    </row>
    <row r="21" spans="2:13" x14ac:dyDescent="0.3">
      <c r="B21" s="2" t="s">
        <v>16</v>
      </c>
      <c r="C21" s="2">
        <v>16</v>
      </c>
      <c r="D21" s="6" t="s">
        <v>5</v>
      </c>
      <c r="E21" s="3">
        <v>500</v>
      </c>
      <c r="F21" s="2">
        <v>20</v>
      </c>
      <c r="G21" s="3">
        <v>201</v>
      </c>
      <c r="H21" s="3">
        <f t="shared" si="0"/>
        <v>180.9</v>
      </c>
      <c r="I21" s="3">
        <f t="shared" si="1"/>
        <v>170.85</v>
      </c>
      <c r="J21" s="3">
        <f t="shared" si="2"/>
        <v>159.99600000000001</v>
      </c>
      <c r="K21" s="12">
        <f t="shared" si="3"/>
        <v>79998</v>
      </c>
      <c r="L21" s="12">
        <f t="shared" si="4"/>
        <v>7999.8</v>
      </c>
      <c r="M21" s="18"/>
    </row>
    <row r="22" spans="2:13" x14ac:dyDescent="0.3">
      <c r="B22" s="2" t="s">
        <v>16</v>
      </c>
      <c r="C22" s="2">
        <v>17</v>
      </c>
      <c r="D22" s="6" t="s">
        <v>5</v>
      </c>
      <c r="E22" s="3">
        <v>500</v>
      </c>
      <c r="F22" s="2">
        <v>20</v>
      </c>
      <c r="G22" s="3">
        <v>201</v>
      </c>
      <c r="H22" s="3">
        <f t="shared" si="0"/>
        <v>180.9</v>
      </c>
      <c r="I22" s="3">
        <f t="shared" si="1"/>
        <v>170.85</v>
      </c>
      <c r="J22" s="3">
        <f t="shared" si="2"/>
        <v>159.99600000000001</v>
      </c>
      <c r="K22" s="12">
        <f t="shared" si="3"/>
        <v>79998</v>
      </c>
      <c r="L22" s="12">
        <f t="shared" si="4"/>
        <v>7999.8</v>
      </c>
      <c r="M22" s="18"/>
    </row>
    <row r="23" spans="2:13" x14ac:dyDescent="0.3">
      <c r="B23" s="2" t="s">
        <v>16</v>
      </c>
      <c r="C23" s="2">
        <v>18</v>
      </c>
      <c r="D23" s="6" t="s">
        <v>5</v>
      </c>
      <c r="E23" s="3">
        <v>500</v>
      </c>
      <c r="F23" s="2">
        <v>20</v>
      </c>
      <c r="G23" s="3">
        <v>201</v>
      </c>
      <c r="H23" s="3">
        <f t="shared" si="0"/>
        <v>180.9</v>
      </c>
      <c r="I23" s="3">
        <f t="shared" si="1"/>
        <v>170.85</v>
      </c>
      <c r="J23" s="3">
        <f t="shared" si="2"/>
        <v>159.99600000000001</v>
      </c>
      <c r="K23" s="12">
        <f t="shared" si="3"/>
        <v>79998</v>
      </c>
      <c r="L23" s="12">
        <f t="shared" si="4"/>
        <v>7999.8</v>
      </c>
      <c r="M23" s="18"/>
    </row>
    <row r="24" spans="2:13" x14ac:dyDescent="0.3">
      <c r="B24" s="2" t="s">
        <v>16</v>
      </c>
      <c r="C24" s="2">
        <v>19</v>
      </c>
      <c r="D24" s="6" t="s">
        <v>5</v>
      </c>
      <c r="E24" s="3">
        <v>500</v>
      </c>
      <c r="F24" s="2">
        <v>20</v>
      </c>
      <c r="G24" s="3">
        <v>201</v>
      </c>
      <c r="H24" s="3">
        <f t="shared" si="0"/>
        <v>180.9</v>
      </c>
      <c r="I24" s="3">
        <f t="shared" si="1"/>
        <v>170.85</v>
      </c>
      <c r="J24" s="3">
        <f t="shared" si="2"/>
        <v>159.99600000000001</v>
      </c>
      <c r="K24" s="12">
        <f t="shared" si="3"/>
        <v>79998</v>
      </c>
      <c r="L24" s="12">
        <f t="shared" si="4"/>
        <v>7999.8</v>
      </c>
      <c r="M24" s="18"/>
    </row>
    <row r="25" spans="2:13" x14ac:dyDescent="0.3">
      <c r="B25" s="2" t="s">
        <v>16</v>
      </c>
      <c r="C25" s="2">
        <v>20</v>
      </c>
      <c r="D25" s="6" t="s">
        <v>5</v>
      </c>
      <c r="E25" s="3">
        <v>500</v>
      </c>
      <c r="F25" s="2">
        <v>20</v>
      </c>
      <c r="G25" s="3">
        <v>201</v>
      </c>
      <c r="H25" s="3">
        <f t="shared" si="0"/>
        <v>180.9</v>
      </c>
      <c r="I25" s="3">
        <f t="shared" si="1"/>
        <v>170.85</v>
      </c>
      <c r="J25" s="3">
        <f t="shared" si="2"/>
        <v>159.99600000000001</v>
      </c>
      <c r="K25" s="12">
        <f t="shared" si="3"/>
        <v>79998</v>
      </c>
      <c r="L25" s="12">
        <f t="shared" si="4"/>
        <v>7999.8</v>
      </c>
      <c r="M25" s="18"/>
    </row>
    <row r="26" spans="2:13" x14ac:dyDescent="0.3">
      <c r="B26" s="2" t="s">
        <v>16</v>
      </c>
      <c r="C26" s="2">
        <v>21</v>
      </c>
      <c r="D26" s="6" t="s">
        <v>5</v>
      </c>
      <c r="E26" s="3">
        <v>500</v>
      </c>
      <c r="F26" s="2">
        <v>20</v>
      </c>
      <c r="G26" s="3">
        <v>201</v>
      </c>
      <c r="H26" s="3">
        <f t="shared" si="0"/>
        <v>180.9</v>
      </c>
      <c r="I26" s="3">
        <f t="shared" si="1"/>
        <v>170.85</v>
      </c>
      <c r="J26" s="3">
        <f t="shared" si="2"/>
        <v>159.99600000000001</v>
      </c>
      <c r="K26" s="12">
        <f t="shared" si="3"/>
        <v>79998</v>
      </c>
      <c r="L26" s="12">
        <f t="shared" si="4"/>
        <v>7999.8</v>
      </c>
      <c r="M26" s="18"/>
    </row>
    <row r="27" spans="2:13" x14ac:dyDescent="0.3">
      <c r="B27" s="2" t="s">
        <v>16</v>
      </c>
      <c r="C27" s="2">
        <v>22</v>
      </c>
      <c r="D27" s="6" t="s">
        <v>5</v>
      </c>
      <c r="E27" s="3">
        <v>500</v>
      </c>
      <c r="F27" s="2">
        <v>20</v>
      </c>
      <c r="G27" s="3">
        <v>201</v>
      </c>
      <c r="H27" s="3">
        <f t="shared" si="0"/>
        <v>180.9</v>
      </c>
      <c r="I27" s="3">
        <f t="shared" si="1"/>
        <v>170.85</v>
      </c>
      <c r="J27" s="3">
        <f t="shared" si="2"/>
        <v>159.99600000000001</v>
      </c>
      <c r="K27" s="12">
        <f t="shared" si="3"/>
        <v>79998</v>
      </c>
      <c r="L27" s="12">
        <f t="shared" si="4"/>
        <v>7999.8</v>
      </c>
      <c r="M27" s="18"/>
    </row>
    <row r="28" spans="2:13" x14ac:dyDescent="0.3">
      <c r="B28" s="2" t="s">
        <v>16</v>
      </c>
      <c r="C28" s="2">
        <v>23</v>
      </c>
      <c r="D28" s="6" t="s">
        <v>5</v>
      </c>
      <c r="E28" s="3">
        <v>500</v>
      </c>
      <c r="F28" s="2">
        <v>20</v>
      </c>
      <c r="G28" s="3">
        <v>201</v>
      </c>
      <c r="H28" s="3">
        <f t="shared" si="0"/>
        <v>180.9</v>
      </c>
      <c r="I28" s="3">
        <f t="shared" si="1"/>
        <v>170.85</v>
      </c>
      <c r="J28" s="3">
        <f t="shared" si="2"/>
        <v>159.99600000000001</v>
      </c>
      <c r="K28" s="12">
        <f t="shared" si="3"/>
        <v>79998</v>
      </c>
      <c r="L28" s="12">
        <f t="shared" si="4"/>
        <v>7999.8</v>
      </c>
      <c r="M28" s="18"/>
    </row>
    <row r="29" spans="2:13" x14ac:dyDescent="0.3">
      <c r="B29" s="2" t="s">
        <v>16</v>
      </c>
      <c r="C29" s="2">
        <v>24</v>
      </c>
      <c r="D29" s="6" t="s">
        <v>5</v>
      </c>
      <c r="E29" s="3">
        <v>500</v>
      </c>
      <c r="F29" s="2">
        <v>20</v>
      </c>
      <c r="G29" s="3">
        <v>201</v>
      </c>
      <c r="H29" s="3">
        <f t="shared" si="0"/>
        <v>180.9</v>
      </c>
      <c r="I29" s="3">
        <f t="shared" si="1"/>
        <v>170.85</v>
      </c>
      <c r="J29" s="3">
        <f t="shared" si="2"/>
        <v>159.99600000000001</v>
      </c>
      <c r="K29" s="12">
        <f t="shared" si="3"/>
        <v>79998</v>
      </c>
      <c r="L29" s="12">
        <f t="shared" si="4"/>
        <v>7999.8</v>
      </c>
      <c r="M29" s="18"/>
    </row>
    <row r="30" spans="2:13" x14ac:dyDescent="0.3">
      <c r="B30" s="2" t="s">
        <v>16</v>
      </c>
      <c r="C30" s="2">
        <v>25</v>
      </c>
      <c r="D30" s="6" t="s">
        <v>5</v>
      </c>
      <c r="E30" s="3">
        <v>395.32</v>
      </c>
      <c r="F30" s="2">
        <v>20</v>
      </c>
      <c r="G30" s="3">
        <v>201</v>
      </c>
      <c r="H30" s="3">
        <f t="shared" si="0"/>
        <v>180.9</v>
      </c>
      <c r="I30" s="3">
        <f t="shared" si="1"/>
        <v>170.85</v>
      </c>
      <c r="J30" s="3">
        <f t="shared" si="2"/>
        <v>159.99600000000001</v>
      </c>
      <c r="K30" s="12">
        <f t="shared" si="3"/>
        <v>63249.618720000006</v>
      </c>
      <c r="L30" s="12">
        <f t="shared" si="4"/>
        <v>6324.9618720000008</v>
      </c>
      <c r="M30" s="18"/>
    </row>
    <row r="31" spans="2:13" x14ac:dyDescent="0.3">
      <c r="B31" s="2" t="s">
        <v>16</v>
      </c>
      <c r="C31" s="2">
        <v>26</v>
      </c>
      <c r="D31" s="6" t="s">
        <v>6</v>
      </c>
      <c r="E31" s="2">
        <v>586.88</v>
      </c>
      <c r="F31" s="2">
        <v>8</v>
      </c>
      <c r="G31" s="3">
        <v>120</v>
      </c>
      <c r="H31" s="3">
        <f t="shared" si="0"/>
        <v>108</v>
      </c>
      <c r="I31" s="3">
        <f t="shared" si="1"/>
        <v>102</v>
      </c>
      <c r="J31" s="3">
        <f t="shared" si="2"/>
        <v>95.52000000000001</v>
      </c>
      <c r="K31" s="12">
        <f t="shared" si="3"/>
        <v>56058.777600000009</v>
      </c>
      <c r="L31" s="12">
        <f t="shared" si="4"/>
        <v>5605.8777600000012</v>
      </c>
      <c r="M31" s="18"/>
    </row>
    <row r="32" spans="2:13" x14ac:dyDescent="0.3">
      <c r="B32" s="2" t="s">
        <v>16</v>
      </c>
      <c r="C32" s="2">
        <v>27</v>
      </c>
      <c r="D32" s="6" t="s">
        <v>10</v>
      </c>
      <c r="E32" s="3">
        <v>500</v>
      </c>
      <c r="F32" s="5">
        <v>6.625</v>
      </c>
      <c r="G32" s="3">
        <v>71</v>
      </c>
      <c r="H32" s="3">
        <f t="shared" si="0"/>
        <v>63.9</v>
      </c>
      <c r="I32" s="3">
        <f t="shared" si="1"/>
        <v>60.35</v>
      </c>
      <c r="J32" s="3">
        <f t="shared" si="2"/>
        <v>56.516000000000005</v>
      </c>
      <c r="K32" s="12">
        <f t="shared" si="3"/>
        <v>28258.000000000004</v>
      </c>
      <c r="L32" s="12">
        <f t="shared" si="4"/>
        <v>2825.8000000000006</v>
      </c>
      <c r="M32" s="18"/>
    </row>
    <row r="33" spans="2:13" x14ac:dyDescent="0.3">
      <c r="B33" s="2" t="s">
        <v>16</v>
      </c>
      <c r="C33" s="2">
        <v>28</v>
      </c>
      <c r="D33" s="6" t="s">
        <v>10</v>
      </c>
      <c r="E33" s="3">
        <v>500</v>
      </c>
      <c r="F33" s="5">
        <v>6.625</v>
      </c>
      <c r="G33" s="3">
        <v>71</v>
      </c>
      <c r="H33" s="3">
        <f t="shared" si="0"/>
        <v>63.9</v>
      </c>
      <c r="I33" s="3">
        <f t="shared" si="1"/>
        <v>60.35</v>
      </c>
      <c r="J33" s="3">
        <f t="shared" si="2"/>
        <v>56.516000000000005</v>
      </c>
      <c r="K33" s="12">
        <f t="shared" si="3"/>
        <v>28258.000000000004</v>
      </c>
      <c r="L33" s="12">
        <f t="shared" si="4"/>
        <v>2825.8000000000006</v>
      </c>
      <c r="M33" s="18"/>
    </row>
    <row r="34" spans="2:13" x14ac:dyDescent="0.3">
      <c r="B34" s="2" t="s">
        <v>16</v>
      </c>
      <c r="C34" s="2">
        <v>29</v>
      </c>
      <c r="D34" s="6" t="s">
        <v>10</v>
      </c>
      <c r="E34" s="3">
        <v>338.18</v>
      </c>
      <c r="F34" s="5">
        <v>6.625</v>
      </c>
      <c r="G34" s="3">
        <v>71</v>
      </c>
      <c r="H34" s="3">
        <f t="shared" si="0"/>
        <v>63.9</v>
      </c>
      <c r="I34" s="3">
        <f t="shared" si="1"/>
        <v>60.35</v>
      </c>
      <c r="J34" s="3">
        <f t="shared" si="2"/>
        <v>56.516000000000005</v>
      </c>
      <c r="K34" s="12">
        <f t="shared" si="3"/>
        <v>19112.580880000001</v>
      </c>
      <c r="L34" s="12">
        <f t="shared" si="4"/>
        <v>1911.2580880000003</v>
      </c>
      <c r="M34" s="18"/>
    </row>
    <row r="35" spans="2:13" x14ac:dyDescent="0.3">
      <c r="D35" s="8"/>
      <c r="E35" s="4">
        <f>SUM(E6:E34)</f>
        <v>14320.38</v>
      </c>
      <c r="F35" s="9"/>
      <c r="K35" s="10">
        <f>SUM(K6:K34)</f>
        <v>2114888.9771999996</v>
      </c>
      <c r="L35" s="10"/>
      <c r="M35" s="11"/>
    </row>
    <row r="36" spans="2:13" x14ac:dyDescent="0.3">
      <c r="E36" s="4"/>
    </row>
  </sheetData>
  <mergeCells count="1">
    <mergeCell ref="M6:M34"/>
  </mergeCells>
  <phoneticPr fontId="2" type="noConversion"/>
  <pageMargins left="0.21" right="0.1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Dragos Tilimpea</cp:lastModifiedBy>
  <cp:lastPrinted>2025-08-19T11:47:23Z</cp:lastPrinted>
  <dcterms:created xsi:type="dcterms:W3CDTF">2023-09-04T07:13:25Z</dcterms:created>
  <dcterms:modified xsi:type="dcterms:W3CDTF">2025-08-19T11:47:47Z</dcterms:modified>
</cp:coreProperties>
</file>